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 activeTab="3"/>
  </bookViews>
  <sheets>
    <sheet name="2022" sheetId="16" r:id="rId1"/>
    <sheet name="2023" sheetId="17" r:id="rId2"/>
    <sheet name="2024" sheetId="18" r:id="rId3"/>
    <sheet name="2025" sheetId="19" r:id="rId4"/>
  </sheets>
  <definedNames>
    <definedName name="ВНЕОБОРОТНЫЕ_АКТИВЫ">#REF!</definedName>
    <definedName name="Доходы_будущих_периодов">#REF!</definedName>
    <definedName name="_xlnm.Print_Titles" localSheetId="0">'2022'!$1:$8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9" l="1"/>
  <c r="F21" i="19"/>
  <c r="E21" i="19"/>
  <c r="I20" i="19"/>
  <c r="H20" i="19"/>
  <c r="J20" i="19" s="1"/>
  <c r="J19" i="19"/>
  <c r="I19" i="19"/>
  <c r="H19" i="19"/>
  <c r="J18" i="19"/>
  <c r="I18" i="19"/>
  <c r="H18" i="19"/>
  <c r="I17" i="19"/>
  <c r="H17" i="19"/>
  <c r="J17" i="19" s="1"/>
  <c r="I16" i="19"/>
  <c r="H16" i="19"/>
  <c r="J16" i="19" s="1"/>
  <c r="J15" i="19"/>
  <c r="I15" i="19"/>
  <c r="H15" i="19"/>
  <c r="J14" i="19"/>
  <c r="I14" i="19"/>
  <c r="I21" i="19" s="1"/>
  <c r="H14" i="19"/>
  <c r="I13" i="19"/>
  <c r="H13" i="19"/>
  <c r="J13" i="19" s="1"/>
  <c r="I12" i="19"/>
  <c r="H12" i="19"/>
  <c r="H21" i="19" s="1"/>
  <c r="G21" i="18"/>
  <c r="F21" i="18"/>
  <c r="E21" i="18"/>
  <c r="I20" i="18"/>
  <c r="H20" i="18"/>
  <c r="J20" i="18" s="1"/>
  <c r="J19" i="18"/>
  <c r="I19" i="18"/>
  <c r="H19" i="18"/>
  <c r="J18" i="18"/>
  <c r="I18" i="18"/>
  <c r="H18" i="18"/>
  <c r="I17" i="18"/>
  <c r="H17" i="18"/>
  <c r="J17" i="18" s="1"/>
  <c r="I16" i="18"/>
  <c r="H16" i="18"/>
  <c r="J16" i="18" s="1"/>
  <c r="J15" i="18"/>
  <c r="I15" i="18"/>
  <c r="H15" i="18"/>
  <c r="J14" i="18"/>
  <c r="I14" i="18"/>
  <c r="I21" i="18" s="1"/>
  <c r="H14" i="18"/>
  <c r="I13" i="18"/>
  <c r="H13" i="18"/>
  <c r="J13" i="18" s="1"/>
  <c r="I12" i="18"/>
  <c r="H12" i="18"/>
  <c r="H21" i="18" s="1"/>
  <c r="G21" i="17"/>
  <c r="F21" i="17"/>
  <c r="E21" i="17"/>
  <c r="J20" i="17"/>
  <c r="I20" i="17"/>
  <c r="H20" i="17"/>
  <c r="I19" i="17"/>
  <c r="H19" i="17"/>
  <c r="J19" i="17" s="1"/>
  <c r="I18" i="17"/>
  <c r="H18" i="17"/>
  <c r="J18" i="17" s="1"/>
  <c r="J17" i="17"/>
  <c r="I17" i="17"/>
  <c r="H17" i="17"/>
  <c r="J16" i="17"/>
  <c r="I16" i="17"/>
  <c r="H16" i="17"/>
  <c r="I15" i="17"/>
  <c r="H15" i="17"/>
  <c r="J15" i="17" s="1"/>
  <c r="I14" i="17"/>
  <c r="H14" i="17"/>
  <c r="J14" i="17" s="1"/>
  <c r="J13" i="17"/>
  <c r="I13" i="17"/>
  <c r="H13" i="17"/>
  <c r="J12" i="17"/>
  <c r="J21" i="17" s="1"/>
  <c r="I12" i="17"/>
  <c r="I21" i="17" s="1"/>
  <c r="H12" i="17"/>
  <c r="J12" i="19" l="1"/>
  <c r="J21" i="19" s="1"/>
  <c r="J12" i="18"/>
  <c r="J21" i="18" s="1"/>
  <c r="H21" i="17"/>
  <c r="I13" i="16"/>
  <c r="I14" i="16"/>
  <c r="I15" i="16"/>
  <c r="I16" i="16"/>
  <c r="I17" i="16"/>
  <c r="I18" i="16"/>
  <c r="I19" i="16"/>
  <c r="I20" i="16"/>
  <c r="I12" i="16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12" i="16"/>
  <c r="J12" i="16" s="1"/>
  <c r="F21" i="16" l="1"/>
  <c r="H21" i="16" l="1"/>
  <c r="J21" i="16"/>
  <c r="E21" i="16"/>
  <c r="I21" i="16"/>
  <c r="G21" i="16" l="1"/>
</calcChain>
</file>

<file path=xl/sharedStrings.xml><?xml version="1.0" encoding="utf-8"?>
<sst xmlns="http://schemas.openxmlformats.org/spreadsheetml/2006/main" count="168" uniqueCount="34">
  <si>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</si>
  <si>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</si>
  <si>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</si>
  <si>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</si>
  <si>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</si>
  <si>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</si>
  <si>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</si>
  <si>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</si>
  <si>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</si>
  <si>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</si>
  <si>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</si>
  <si>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</si>
  <si>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</si>
  <si>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</si>
  <si>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</si>
  <si>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</si>
  <si>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</si>
  <si>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</si>
  <si>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</si>
  <si>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</si>
  <si>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</si>
  <si>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</si>
  <si>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27::23-23; 27::23-24; 27::23-25; 27::23-26; 27::23-27</t>
  </si>
  <si>
    <t>ООО "Евросибэнерго-Сервис"</t>
  </si>
  <si>
    <t>норма-час</t>
  </si>
  <si>
    <t>Лот № 5. Оказание услуг балансировки, ремонта камер и автошин, вулканизация шин, шиномонтажные работы в 2022-2025г.г.</t>
  </si>
  <si>
    <t>Оказание услуг балансировки, ремонта камер и автошин, вулканизация шин, шиномонтажные работы
Наименование ТС: ГАЗ – 330232 гос.№ С 034ЕК 138 
Радиус колес: 185/75R16C 
Количество колес: 6 шт.</t>
  </si>
  <si>
    <t>Оказание услуг балансировки, ремонта камер и автошин, вулканизация шин, шиномонтажные работы
Наименование ТС: Nissan Navara – 2.5D гос.№ К 031 УС 38
Радиус колес: 255/65R17 
Количество колес: 4 шт.</t>
  </si>
  <si>
    <t>Оказание услуг балансировки, ремонта камер и автошин, вулканизация шин, шиномонтажные работы
Наименование ТС: Погрузчик вилочный Hangcha гос.№ 0803АК 38 
Радиус колес: 7.00-12 8,25-15
Количествор колес : 6 шт.</t>
  </si>
  <si>
    <t>Оказание услуг балансировки, ремонта камер и автошин, вулканизация шин, шиномонтажные работы
Наименование ТС: Погрузчик фронтальный John Deere гос.№ 3058АК38
Радиус колес: 10-16.5
Количествор колес : 4 шт.</t>
  </si>
  <si>
    <t>Оказание услуг балансировки, ремонта камер и автошин, вулканизация шин, шиномонтажные работы
Наименование ТС: Трактор Агромаш 30 ТК гос.№ 3057АК38
Радиус колес: 12.4R28 и 8.3-20
Количествор колес : 4 шт.</t>
  </si>
  <si>
    <t>Оказание услуг балансировки, ремонта камер и автошин, вулканизация шин, шиномонтажные работы
Наименование ТС: КМУ FAW СА3250Р66К2Т1Е5 гос.№ У506ЕВ 138
Радиус колес: 315/80 R 22.5
Количествор колес : 10 шт.</t>
  </si>
  <si>
    <t>Оказание услуг балансировки, ремонта камер и автошин, вулканизация шин, шиномонтажные работы
Наименование ТС: Кран Маз КС-55727-7-12Н гос.№ У378 СЕ 38
Радиус колес: 12.00R 20
Количествор колес : 10 шт.</t>
  </si>
  <si>
    <t>Оказание услуг балансировки, ремонта камер и автошин, вулканизация шин, шиномонтажные работы
Наименование ТС: Камаз 5510А гос.№ С391 ТК 38 
Радиус колес: 9.00-20
Количествор колес : 10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</si>
</sst>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56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21" totalsRowShown="0" headerRowDxfId="55" dataDxfId="54" tableBorderDxfId="53">
  <autoFilter ref="B11:L21"/>
  <tableColumns count="11">
    <tableColumn id="1" name="№" dataDxfId="52"/>
    <tableColumn id="2" name="Вводные данные" dataDxfId="51"/>
    <tableColumn id="3" name="Единица измерения продукции" dataDxfId="50"/>
    <tableColumn id="9" name="Кол-во (объем)" dataDxfId="49"/>
    <tableColumn id="4" name="Цена за ед  продукции (без НДС)" dataDxfId="48"/>
    <tableColumn id="7" name="НДС (%)" dataDxfId="47"/>
    <tableColumn id="6" name="Цена за ед продукции (с НДС)" dataDxfId="46"/>
    <tableColumn id="12" name="Сумма (без НДС)" dataDxfId="45"/>
    <tableColumn id="13" name="Сумма (с НДС)" dataDxfId="44"/>
    <tableColumn id="5" name="Дополнительная информация" dataDxfId="43"/>
    <tableColumn id="8" name="Страна происхождения продукции" dataDxfId="42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2" name="ПозиционноеЦеновое3" displayName="ПозиционноеЦеновое3" ref="B11:L21" totalsRowShown="0" headerRowDxfId="41" dataDxfId="40" tableBorderDxfId="39">
  <autoFilter ref="B11:L21"/>
  <tableColumns count="11">
    <tableColumn id="1" name="№" dataDxfId="38"/>
    <tableColumn id="2" name="Вводные данные" dataDxfId="37"/>
    <tableColumn id="3" name="Единица измерения продукции" dataDxfId="36"/>
    <tableColumn id="9" name="Кол-во (объем)" dataDxfId="35"/>
    <tableColumn id="4" name="Цена за ед  продукции (без НДС)" dataDxfId="34"/>
    <tableColumn id="7" name="НДС (%)" dataDxfId="33"/>
    <tableColumn id="6" name="Цена за ед продукции (с НДС)" dataDxfId="32"/>
    <tableColumn id="12" name="Сумма (без НДС)" dataDxfId="31"/>
    <tableColumn id="13" name="Сумма (с НДС)" dataDxfId="30"/>
    <tableColumn id="5" name="Дополнительная информация" dataDxfId="29"/>
    <tableColumn id="8" name="Страна происхождения продукции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3" name="ПозиционноеЦеновое4" displayName="ПозиционноеЦеновое4" ref="B11:L21" totalsRowShown="0" headerRowDxfId="27" dataDxfId="26" tableBorderDxfId="25">
  <autoFilter ref="B11:L21"/>
  <tableColumns count="11">
    <tableColumn id="1" name="№" dataDxfId="24"/>
    <tableColumn id="2" name="Вводные данные" dataDxfId="23"/>
    <tableColumn id="3" name="Единица измерения продукции" dataDxfId="22"/>
    <tableColumn id="9" name="Кол-во (объем)" dataDxfId="21"/>
    <tableColumn id="4" name="Цена за ед  продукции (без НДС)" dataDxfId="20"/>
    <tableColumn id="7" name="НДС (%)" dataDxfId="19"/>
    <tableColumn id="6" name="Цена за ед продукции (с НДС)" dataDxfId="18"/>
    <tableColumn id="12" name="Сумма (без НДС)" dataDxfId="17"/>
    <tableColumn id="13" name="Сумма (с НДС)" dataDxfId="16"/>
    <tableColumn id="5" name="Дополнительная информация" dataDxfId="15"/>
    <tableColumn id="8" name="Страна происхождения продукции" dataDxfId="1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4" name="ПозиционноеЦеновое5" displayName="ПозиционноеЦеновое5" ref="B11:L21" totalsRowShown="0" headerRowDxfId="13" dataDxfId="12" tableBorderDxfId="11">
  <autoFilter ref="B11:L21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view="pageBreakPreview" topLeftCell="A13" zoomScale="70" zoomScaleNormal="100" zoomScaleSheetLayoutView="70" workbookViewId="0">
      <selection activeCell="A13" sqref="A1:XFD1048576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22"/>
      <c r="H3" s="22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25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22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22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27"/>
      <c r="G9" s="27"/>
      <c r="H9" s="27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27"/>
      <c r="G10" s="27"/>
      <c r="H10" s="27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135" customHeight="1" x14ac:dyDescent="0.25">
      <c r="A12" s="10"/>
      <c r="B12" s="16">
        <v>1</v>
      </c>
      <c r="C12" s="26" t="s">
        <v>26</v>
      </c>
      <c r="D12" s="18" t="s">
        <v>24</v>
      </c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140.25" customHeight="1" x14ac:dyDescent="0.25">
      <c r="A13" s="10"/>
      <c r="B13" s="16">
        <v>2</v>
      </c>
      <c r="C13" s="26" t="s">
        <v>27</v>
      </c>
      <c r="D13" s="18" t="s">
        <v>24</v>
      </c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154.5" customHeight="1" x14ac:dyDescent="0.25">
      <c r="A14" s="10"/>
      <c r="B14" s="16">
        <v>3</v>
      </c>
      <c r="C14" s="26" t="s">
        <v>28</v>
      </c>
      <c r="D14" s="18" t="s">
        <v>24</v>
      </c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156.75" customHeight="1" x14ac:dyDescent="0.25">
      <c r="A15" s="10"/>
      <c r="B15" s="16">
        <v>4</v>
      </c>
      <c r="C15" s="26" t="s">
        <v>29</v>
      </c>
      <c r="D15" s="18" t="s">
        <v>24</v>
      </c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154.5" customHeight="1" x14ac:dyDescent="0.25">
      <c r="A16" s="10"/>
      <c r="B16" s="16">
        <v>5</v>
      </c>
      <c r="C16" s="26" t="s">
        <v>30</v>
      </c>
      <c r="D16" s="18" t="s">
        <v>24</v>
      </c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169.5" customHeight="1" x14ac:dyDescent="0.25">
      <c r="A17" s="10"/>
      <c r="B17" s="16">
        <v>6</v>
      </c>
      <c r="C17" s="26" t="s">
        <v>31</v>
      </c>
      <c r="D17" s="18" t="s">
        <v>24</v>
      </c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159.75" customHeight="1" x14ac:dyDescent="0.25">
      <c r="A18" s="10"/>
      <c r="B18" s="16">
        <v>7</v>
      </c>
      <c r="C18" s="26" t="s">
        <v>32</v>
      </c>
      <c r="D18" s="18" t="s">
        <v>24</v>
      </c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156.75" customHeight="1" x14ac:dyDescent="0.25">
      <c r="A19" s="10"/>
      <c r="B19" s="16">
        <v>8</v>
      </c>
      <c r="C19" s="26" t="s">
        <v>33</v>
      </c>
      <c r="D19" s="18" t="s">
        <v>24</v>
      </c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 t="s">
        <v>24</v>
      </c>
      <c r="E20" s="17"/>
      <c r="F20" s="17"/>
      <c r="G20" s="17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" si="0">SUBTOTAL(109,E12:E20)</f>
        <v>0</v>
      </c>
      <c r="F21" s="17">
        <f t="shared" ref="F21" si="1">SUBTOTAL(109,F12:F20)</f>
        <v>0</v>
      </c>
      <c r="G21" s="17">
        <f t="shared" ref="G21" si="2">SUBTOTAL(109,G12:G20)</f>
        <v>0</v>
      </c>
      <c r="H21" s="17">
        <f t="shared" ref="H21" si="3">SUBTOTAL(109,H12:H20)</f>
        <v>0</v>
      </c>
      <c r="I21" s="17">
        <f t="shared" ref="I21" si="4">SUBTOTAL(109,I12:I20)</f>
        <v>0</v>
      </c>
      <c r="J21" s="17">
        <f t="shared" ref="J21" si="5">SUBTOTAL(109,J12:J20)</f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27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view="pageBreakPreview" zoomScale="60" zoomScaleNormal="100" workbookViewId="0">
      <selection activeCell="D3" sqref="D3:E3"/>
    </sheetView>
  </sheetViews>
  <sheetFormatPr defaultRowHeight="15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25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135" customHeight="1" x14ac:dyDescent="0.25">
      <c r="A12" s="10"/>
      <c r="B12" s="16">
        <v>1</v>
      </c>
      <c r="C12" s="26" t="s">
        <v>26</v>
      </c>
      <c r="D12" s="18" t="s">
        <v>24</v>
      </c>
      <c r="E12" s="17"/>
      <c r="F12" s="17"/>
      <c r="G12" s="17"/>
      <c r="H12" s="17">
        <f>ПозиционноеЦеновое3[[#This Row],[Цена за ед  продукции (без НДС)]]*(1+ПозиционноеЦеновое3[[#This Row],[НДС (%)]]/100)</f>
        <v>0</v>
      </c>
      <c r="I12" s="17">
        <f>ПозиционноеЦеновое3[[#This Row],[Кол-во (объем)]]*ПозиционноеЦеновое3[[#This Row],[Цена за ед  продукции (без НДС)]]</f>
        <v>0</v>
      </c>
      <c r="J12" s="17">
        <f>ПозиционноеЦеновое3[[#This Row],[Кол-во (объем)]]*ПозиционноеЦеновое3[[#This Row],[Цена за ед продукции (с НДС)]]</f>
        <v>0</v>
      </c>
      <c r="K12" s="18"/>
      <c r="L12" s="18"/>
    </row>
    <row r="13" spans="1:12" s="11" customFormat="1" ht="140.25" customHeight="1" x14ac:dyDescent="0.25">
      <c r="A13" s="10"/>
      <c r="B13" s="16">
        <v>2</v>
      </c>
      <c r="C13" s="26" t="s">
        <v>27</v>
      </c>
      <c r="D13" s="18" t="s">
        <v>24</v>
      </c>
      <c r="E13" s="17"/>
      <c r="F13" s="17"/>
      <c r="G13" s="17"/>
      <c r="H13" s="17">
        <f>ПозиционноеЦеновое3[[#This Row],[Цена за ед  продукции (без НДС)]]*(1+ПозиционноеЦеновое3[[#This Row],[НДС (%)]]/100)</f>
        <v>0</v>
      </c>
      <c r="I13" s="17">
        <f>ПозиционноеЦеновое3[[#This Row],[Кол-во (объем)]]*ПозиционноеЦеновое3[[#This Row],[Цена за ед  продукции (без НДС)]]</f>
        <v>0</v>
      </c>
      <c r="J13" s="17">
        <f>ПозиционноеЦеновое3[[#This Row],[Кол-во (объем)]]*ПозиционноеЦеновое3[[#This Row],[Цена за ед продукции (с НДС)]]</f>
        <v>0</v>
      </c>
      <c r="K13" s="18"/>
      <c r="L13" s="18"/>
    </row>
    <row r="14" spans="1:12" s="11" customFormat="1" ht="154.5" customHeight="1" x14ac:dyDescent="0.25">
      <c r="A14" s="10"/>
      <c r="B14" s="16">
        <v>3</v>
      </c>
      <c r="C14" s="26" t="s">
        <v>28</v>
      </c>
      <c r="D14" s="18" t="s">
        <v>24</v>
      </c>
      <c r="E14" s="17"/>
      <c r="F14" s="17"/>
      <c r="G14" s="17"/>
      <c r="H14" s="17">
        <f>ПозиционноеЦеновое3[[#This Row],[Цена за ед  продукции (без НДС)]]*(1+ПозиционноеЦеновое3[[#This Row],[НДС (%)]]/100)</f>
        <v>0</v>
      </c>
      <c r="I14" s="17">
        <f>ПозиционноеЦеновое3[[#This Row],[Кол-во (объем)]]*ПозиционноеЦеновое3[[#This Row],[Цена за ед  продукции (без НДС)]]</f>
        <v>0</v>
      </c>
      <c r="J14" s="17">
        <f>ПозиционноеЦеновое3[[#This Row],[Кол-во (объем)]]*ПозиционноеЦеновое3[[#This Row],[Цена за ед продукции (с НДС)]]</f>
        <v>0</v>
      </c>
      <c r="K14" s="18"/>
      <c r="L14" s="18"/>
    </row>
    <row r="15" spans="1:12" s="11" customFormat="1" ht="156.75" customHeight="1" x14ac:dyDescent="0.25">
      <c r="A15" s="10"/>
      <c r="B15" s="16">
        <v>4</v>
      </c>
      <c r="C15" s="26" t="s">
        <v>29</v>
      </c>
      <c r="D15" s="18" t="s">
        <v>24</v>
      </c>
      <c r="E15" s="17"/>
      <c r="F15" s="17"/>
      <c r="G15" s="17"/>
      <c r="H15" s="17">
        <f>ПозиционноеЦеновое3[[#This Row],[Цена за ед  продукции (без НДС)]]*(1+ПозиционноеЦеновое3[[#This Row],[НДС (%)]]/100)</f>
        <v>0</v>
      </c>
      <c r="I15" s="17">
        <f>ПозиционноеЦеновое3[[#This Row],[Кол-во (объем)]]*ПозиционноеЦеновое3[[#This Row],[Цена за ед  продукции (без НДС)]]</f>
        <v>0</v>
      </c>
      <c r="J15" s="17">
        <f>ПозиционноеЦеновое3[[#This Row],[Кол-во (объем)]]*ПозиционноеЦеновое3[[#This Row],[Цена за ед продукции (с НДС)]]</f>
        <v>0</v>
      </c>
      <c r="K15" s="18"/>
      <c r="L15" s="18"/>
    </row>
    <row r="16" spans="1:12" s="11" customFormat="1" ht="154.5" customHeight="1" x14ac:dyDescent="0.25">
      <c r="A16" s="10"/>
      <c r="B16" s="16">
        <v>5</v>
      </c>
      <c r="C16" s="26" t="s">
        <v>30</v>
      </c>
      <c r="D16" s="18" t="s">
        <v>24</v>
      </c>
      <c r="E16" s="17"/>
      <c r="F16" s="17"/>
      <c r="G16" s="17"/>
      <c r="H16" s="17">
        <f>ПозиционноеЦеновое3[[#This Row],[Цена за ед  продукции (без НДС)]]*(1+ПозиционноеЦеновое3[[#This Row],[НДС (%)]]/100)</f>
        <v>0</v>
      </c>
      <c r="I16" s="17">
        <f>ПозиционноеЦеновое3[[#This Row],[Кол-во (объем)]]*ПозиционноеЦеновое3[[#This Row],[Цена за ед  продукции (без НДС)]]</f>
        <v>0</v>
      </c>
      <c r="J16" s="17">
        <f>ПозиционноеЦеновое3[[#This Row],[Кол-во (объем)]]*ПозиционноеЦеновое3[[#This Row],[Цена за ед продукции (с НДС)]]</f>
        <v>0</v>
      </c>
      <c r="K16" s="18"/>
      <c r="L16" s="18"/>
    </row>
    <row r="17" spans="1:12" s="11" customFormat="1" ht="169.5" customHeight="1" x14ac:dyDescent="0.25">
      <c r="A17" s="10"/>
      <c r="B17" s="16">
        <v>6</v>
      </c>
      <c r="C17" s="26" t="s">
        <v>31</v>
      </c>
      <c r="D17" s="18" t="s">
        <v>24</v>
      </c>
      <c r="E17" s="17"/>
      <c r="F17" s="17"/>
      <c r="G17" s="17"/>
      <c r="H17" s="17">
        <f>ПозиционноеЦеновое3[[#This Row],[Цена за ед  продукции (без НДС)]]*(1+ПозиционноеЦеновое3[[#This Row],[НДС (%)]]/100)</f>
        <v>0</v>
      </c>
      <c r="I17" s="17">
        <f>ПозиционноеЦеновое3[[#This Row],[Кол-во (объем)]]*ПозиционноеЦеновое3[[#This Row],[Цена за ед  продукции (без НДС)]]</f>
        <v>0</v>
      </c>
      <c r="J17" s="17">
        <f>ПозиционноеЦеновое3[[#This Row],[Кол-во (объем)]]*ПозиционноеЦеновое3[[#This Row],[Цена за ед продукции (с НДС)]]</f>
        <v>0</v>
      </c>
      <c r="K17" s="18"/>
      <c r="L17" s="18"/>
    </row>
    <row r="18" spans="1:12" s="11" customFormat="1" ht="159.75" customHeight="1" x14ac:dyDescent="0.25">
      <c r="A18" s="10"/>
      <c r="B18" s="16">
        <v>7</v>
      </c>
      <c r="C18" s="26" t="s">
        <v>32</v>
      </c>
      <c r="D18" s="18" t="s">
        <v>24</v>
      </c>
      <c r="E18" s="17"/>
      <c r="F18" s="17"/>
      <c r="G18" s="17"/>
      <c r="H18" s="17">
        <f>ПозиционноеЦеновое3[[#This Row],[Цена за ед  продукции (без НДС)]]*(1+ПозиционноеЦеновое3[[#This Row],[НДС (%)]]/100)</f>
        <v>0</v>
      </c>
      <c r="I18" s="17">
        <f>ПозиционноеЦеновое3[[#This Row],[Кол-во (объем)]]*ПозиционноеЦеновое3[[#This Row],[Цена за ед  продукции (без НДС)]]</f>
        <v>0</v>
      </c>
      <c r="J18" s="17">
        <f>ПозиционноеЦеновое3[[#This Row],[Кол-во (объем)]]*ПозиционноеЦеновое3[[#This Row],[Цена за ед продукции (с НДС)]]</f>
        <v>0</v>
      </c>
      <c r="K18" s="18"/>
      <c r="L18" s="18"/>
    </row>
    <row r="19" spans="1:12" s="11" customFormat="1" ht="156.75" customHeight="1" x14ac:dyDescent="0.25">
      <c r="A19" s="10"/>
      <c r="B19" s="16">
        <v>8</v>
      </c>
      <c r="C19" s="26" t="s">
        <v>33</v>
      </c>
      <c r="D19" s="18" t="s">
        <v>24</v>
      </c>
      <c r="E19" s="17"/>
      <c r="F19" s="17"/>
      <c r="G19" s="17"/>
      <c r="H19" s="17">
        <f>ПозиционноеЦеновое3[[#This Row],[Цена за ед  продукции (без НДС)]]*(1+ПозиционноеЦеновое3[[#This Row],[НДС (%)]]/100)</f>
        <v>0</v>
      </c>
      <c r="I19" s="17">
        <f>ПозиционноеЦеновое3[[#This Row],[Кол-во (объем)]]*ПозиционноеЦеновое3[[#This Row],[Цена за ед  продукции (без НДС)]]</f>
        <v>0</v>
      </c>
      <c r="J19" s="17">
        <f>ПозиционноеЦеновое3[[#This Row],[Кол-во (объем)]]*ПозиционноеЦеновое3[[#This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 t="s">
        <v>24</v>
      </c>
      <c r="E20" s="17"/>
      <c r="F20" s="17"/>
      <c r="G20" s="17"/>
      <c r="H20" s="17">
        <f>ПозиционноеЦеновое3[[#This Row],[Цена за ед  продукции (без НДС)]]*(1+ПозиционноеЦеновое3[[#This Row],[НДС (%)]]/100)</f>
        <v>0</v>
      </c>
      <c r="I20" s="17">
        <f>ПозиционноеЦеновое3[[#This Row],[Кол-во (объем)]]*ПозиционноеЦеновое3[[#This Row],[Цена за ед  продукции (без НДС)]]</f>
        <v>0</v>
      </c>
      <c r="J20" s="17">
        <f>ПозиционноеЦеновое3[[#This Row],[Кол-во (объем)]]*ПозиционноеЦеновое3[[#This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mergeCells count="14">
    <mergeCell ref="B9:C9"/>
    <mergeCell ref="D9:E9"/>
    <mergeCell ref="B6:C6"/>
    <mergeCell ref="D6:J6"/>
    <mergeCell ref="D7:E7"/>
    <mergeCell ref="F7:G7"/>
    <mergeCell ref="D8:E8"/>
    <mergeCell ref="F8:G8"/>
    <mergeCell ref="B3:C3"/>
    <mergeCell ref="D3:E3"/>
    <mergeCell ref="B4:C4"/>
    <mergeCell ref="D4:J4"/>
    <mergeCell ref="B5:C5"/>
    <mergeCell ref="D5:J5"/>
  </mergeCells>
  <dataValidations count="6"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howErrorMessage="1" sqref="D10:E10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operator="notEqual" allowBlank="1" showInputMessage="1" showErrorMessage="1" error="Только число, не равное нулю." sqref="E12:E20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view="pageBreakPreview" zoomScale="60" zoomScaleNormal="100" workbookViewId="0">
      <selection sqref="A1:XFD1048576"/>
    </sheetView>
  </sheetViews>
  <sheetFormatPr defaultRowHeight="15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25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135" customHeight="1" x14ac:dyDescent="0.25">
      <c r="A12" s="10"/>
      <c r="B12" s="16">
        <v>1</v>
      </c>
      <c r="C12" s="26" t="s">
        <v>26</v>
      </c>
      <c r="D12" s="18" t="s">
        <v>24</v>
      </c>
      <c r="E12" s="17"/>
      <c r="F12" s="17"/>
      <c r="G12" s="17"/>
      <c r="H12" s="17">
        <f>ПозиционноеЦеновое4[[#This Row],[Цена за ед  продукции (без НДС)]]*(1+ПозиционноеЦеновое4[[#This Row],[НДС (%)]]/100)</f>
        <v>0</v>
      </c>
      <c r="I12" s="17">
        <f>ПозиционноеЦеновое4[[#This Row],[Кол-во (объем)]]*ПозиционноеЦеновое4[[#This Row],[Цена за ед  продукции (без НДС)]]</f>
        <v>0</v>
      </c>
      <c r="J12" s="17">
        <f>ПозиционноеЦеновое4[[#This Row],[Кол-во (объем)]]*ПозиционноеЦеновое4[[#This Row],[Цена за ед продукции (с НДС)]]</f>
        <v>0</v>
      </c>
      <c r="K12" s="18"/>
      <c r="L12" s="18"/>
    </row>
    <row r="13" spans="1:12" s="11" customFormat="1" ht="140.25" customHeight="1" x14ac:dyDescent="0.25">
      <c r="A13" s="10"/>
      <c r="B13" s="16">
        <v>2</v>
      </c>
      <c r="C13" s="26" t="s">
        <v>27</v>
      </c>
      <c r="D13" s="18" t="s">
        <v>24</v>
      </c>
      <c r="E13" s="17"/>
      <c r="F13" s="17"/>
      <c r="G13" s="17"/>
      <c r="H13" s="17">
        <f>ПозиционноеЦеновое4[[#This Row],[Цена за ед  продукции (без НДС)]]*(1+ПозиционноеЦеновое4[[#This Row],[НДС (%)]]/100)</f>
        <v>0</v>
      </c>
      <c r="I13" s="17">
        <f>ПозиционноеЦеновое4[[#This Row],[Кол-во (объем)]]*ПозиционноеЦеновое4[[#This Row],[Цена за ед  продукции (без НДС)]]</f>
        <v>0</v>
      </c>
      <c r="J13" s="17">
        <f>ПозиционноеЦеновое4[[#This Row],[Кол-во (объем)]]*ПозиционноеЦеновое4[[#This Row],[Цена за ед продукции (с НДС)]]</f>
        <v>0</v>
      </c>
      <c r="K13" s="18"/>
      <c r="L13" s="18"/>
    </row>
    <row r="14" spans="1:12" s="11" customFormat="1" ht="154.5" customHeight="1" x14ac:dyDescent="0.25">
      <c r="A14" s="10"/>
      <c r="B14" s="16">
        <v>3</v>
      </c>
      <c r="C14" s="26" t="s">
        <v>28</v>
      </c>
      <c r="D14" s="18" t="s">
        <v>24</v>
      </c>
      <c r="E14" s="17"/>
      <c r="F14" s="17"/>
      <c r="G14" s="17"/>
      <c r="H14" s="17">
        <f>ПозиционноеЦеновое4[[#This Row],[Цена за ед  продукции (без НДС)]]*(1+ПозиционноеЦеновое4[[#This Row],[НДС (%)]]/100)</f>
        <v>0</v>
      </c>
      <c r="I14" s="17">
        <f>ПозиционноеЦеновое4[[#This Row],[Кол-во (объем)]]*ПозиционноеЦеновое4[[#This Row],[Цена за ед  продукции (без НДС)]]</f>
        <v>0</v>
      </c>
      <c r="J14" s="17">
        <f>ПозиционноеЦеновое4[[#This Row],[Кол-во (объем)]]*ПозиционноеЦеновое4[[#This Row],[Цена за ед продукции (с НДС)]]</f>
        <v>0</v>
      </c>
      <c r="K14" s="18"/>
      <c r="L14" s="18"/>
    </row>
    <row r="15" spans="1:12" s="11" customFormat="1" ht="156.75" customHeight="1" x14ac:dyDescent="0.25">
      <c r="A15" s="10"/>
      <c r="B15" s="16">
        <v>4</v>
      </c>
      <c r="C15" s="26" t="s">
        <v>29</v>
      </c>
      <c r="D15" s="18" t="s">
        <v>24</v>
      </c>
      <c r="E15" s="17"/>
      <c r="F15" s="17"/>
      <c r="G15" s="17"/>
      <c r="H15" s="17">
        <f>ПозиционноеЦеновое4[[#This Row],[Цена за ед  продукции (без НДС)]]*(1+ПозиционноеЦеновое4[[#This Row],[НДС (%)]]/100)</f>
        <v>0</v>
      </c>
      <c r="I15" s="17">
        <f>ПозиционноеЦеновое4[[#This Row],[Кол-во (объем)]]*ПозиционноеЦеновое4[[#This Row],[Цена за ед  продукции (без НДС)]]</f>
        <v>0</v>
      </c>
      <c r="J15" s="17">
        <f>ПозиционноеЦеновое4[[#This Row],[Кол-во (объем)]]*ПозиционноеЦеновое4[[#This Row],[Цена за ед продукции (с НДС)]]</f>
        <v>0</v>
      </c>
      <c r="K15" s="18"/>
      <c r="L15" s="18"/>
    </row>
    <row r="16" spans="1:12" s="11" customFormat="1" ht="154.5" customHeight="1" x14ac:dyDescent="0.25">
      <c r="A16" s="10"/>
      <c r="B16" s="16">
        <v>5</v>
      </c>
      <c r="C16" s="26" t="s">
        <v>30</v>
      </c>
      <c r="D16" s="18" t="s">
        <v>24</v>
      </c>
      <c r="E16" s="17"/>
      <c r="F16" s="17"/>
      <c r="G16" s="17"/>
      <c r="H16" s="17">
        <f>ПозиционноеЦеновое4[[#This Row],[Цена за ед  продукции (без НДС)]]*(1+ПозиционноеЦеновое4[[#This Row],[НДС (%)]]/100)</f>
        <v>0</v>
      </c>
      <c r="I16" s="17">
        <f>ПозиционноеЦеновое4[[#This Row],[Кол-во (объем)]]*ПозиционноеЦеновое4[[#This Row],[Цена за ед  продукции (без НДС)]]</f>
        <v>0</v>
      </c>
      <c r="J16" s="17">
        <f>ПозиционноеЦеновое4[[#This Row],[Кол-во (объем)]]*ПозиционноеЦеновое4[[#This Row],[Цена за ед продукции (с НДС)]]</f>
        <v>0</v>
      </c>
      <c r="K16" s="18"/>
      <c r="L16" s="18"/>
    </row>
    <row r="17" spans="1:12" s="11" customFormat="1" ht="169.5" customHeight="1" x14ac:dyDescent="0.25">
      <c r="A17" s="10"/>
      <c r="B17" s="16">
        <v>6</v>
      </c>
      <c r="C17" s="26" t="s">
        <v>31</v>
      </c>
      <c r="D17" s="18" t="s">
        <v>24</v>
      </c>
      <c r="E17" s="17"/>
      <c r="F17" s="17"/>
      <c r="G17" s="17"/>
      <c r="H17" s="17">
        <f>ПозиционноеЦеновое4[[#This Row],[Цена за ед  продукции (без НДС)]]*(1+ПозиционноеЦеновое4[[#This Row],[НДС (%)]]/100)</f>
        <v>0</v>
      </c>
      <c r="I17" s="17">
        <f>ПозиционноеЦеновое4[[#This Row],[Кол-во (объем)]]*ПозиционноеЦеновое4[[#This Row],[Цена за ед  продукции (без НДС)]]</f>
        <v>0</v>
      </c>
      <c r="J17" s="17">
        <f>ПозиционноеЦеновое4[[#This Row],[Кол-во (объем)]]*ПозиционноеЦеновое4[[#This Row],[Цена за ед продукции (с НДС)]]</f>
        <v>0</v>
      </c>
      <c r="K17" s="18"/>
      <c r="L17" s="18"/>
    </row>
    <row r="18" spans="1:12" s="11" customFormat="1" ht="159.75" customHeight="1" x14ac:dyDescent="0.25">
      <c r="A18" s="10"/>
      <c r="B18" s="16">
        <v>7</v>
      </c>
      <c r="C18" s="26" t="s">
        <v>32</v>
      </c>
      <c r="D18" s="18" t="s">
        <v>24</v>
      </c>
      <c r="E18" s="17"/>
      <c r="F18" s="17"/>
      <c r="G18" s="17"/>
      <c r="H18" s="17">
        <f>ПозиционноеЦеновое4[[#This Row],[Цена за ед  продукции (без НДС)]]*(1+ПозиционноеЦеновое4[[#This Row],[НДС (%)]]/100)</f>
        <v>0</v>
      </c>
      <c r="I18" s="17">
        <f>ПозиционноеЦеновое4[[#This Row],[Кол-во (объем)]]*ПозиционноеЦеновое4[[#This Row],[Цена за ед  продукции (без НДС)]]</f>
        <v>0</v>
      </c>
      <c r="J18" s="17">
        <f>ПозиционноеЦеновое4[[#This Row],[Кол-во (объем)]]*ПозиционноеЦеновое4[[#This Row],[Цена за ед продукции (с НДС)]]</f>
        <v>0</v>
      </c>
      <c r="K18" s="18"/>
      <c r="L18" s="18"/>
    </row>
    <row r="19" spans="1:12" s="11" customFormat="1" ht="156.75" customHeight="1" x14ac:dyDescent="0.25">
      <c r="A19" s="10"/>
      <c r="B19" s="16">
        <v>8</v>
      </c>
      <c r="C19" s="26" t="s">
        <v>33</v>
      </c>
      <c r="D19" s="18" t="s">
        <v>24</v>
      </c>
      <c r="E19" s="17"/>
      <c r="F19" s="17"/>
      <c r="G19" s="17"/>
      <c r="H19" s="17">
        <f>ПозиционноеЦеновое4[[#This Row],[Цена за ед  продукции (без НДС)]]*(1+ПозиционноеЦеновое4[[#This Row],[НДС (%)]]/100)</f>
        <v>0</v>
      </c>
      <c r="I19" s="17">
        <f>ПозиционноеЦеновое4[[#This Row],[Кол-во (объем)]]*ПозиционноеЦеновое4[[#This Row],[Цена за ед  продукции (без НДС)]]</f>
        <v>0</v>
      </c>
      <c r="J19" s="17">
        <f>ПозиционноеЦеновое4[[#This Row],[Кол-во (объем)]]*ПозиционноеЦеновое4[[#This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 t="s">
        <v>24</v>
      </c>
      <c r="E20" s="17"/>
      <c r="F20" s="17"/>
      <c r="G20" s="17"/>
      <c r="H20" s="17">
        <f>ПозиционноеЦеновое4[[#This Row],[Цена за ед  продукции (без НДС)]]*(1+ПозиционноеЦеновое4[[#This Row],[НДС (%)]]/100)</f>
        <v>0</v>
      </c>
      <c r="I20" s="17">
        <f>ПозиционноеЦеновое4[[#This Row],[Кол-во (объем)]]*ПозиционноеЦеновое4[[#This Row],[Цена за ед  продукции (без НДС)]]</f>
        <v>0</v>
      </c>
      <c r="J20" s="17">
        <f>ПозиционноеЦеновое4[[#This Row],[Кол-во (объем)]]*ПозиционноеЦеновое4[[#This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mergeCells count="14">
    <mergeCell ref="B9:C9"/>
    <mergeCell ref="D9:E9"/>
    <mergeCell ref="B6:C6"/>
    <mergeCell ref="D6:J6"/>
    <mergeCell ref="D7:E7"/>
    <mergeCell ref="F7:G7"/>
    <mergeCell ref="D8:E8"/>
    <mergeCell ref="F8:G8"/>
    <mergeCell ref="B3:C3"/>
    <mergeCell ref="D3:E3"/>
    <mergeCell ref="B4:C4"/>
    <mergeCell ref="D4:J4"/>
    <mergeCell ref="B5:C5"/>
    <mergeCell ref="D5:J5"/>
  </mergeCells>
  <dataValidations count="6"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howErrorMessage="1" sqref="D10:E10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operator="notEqual" allowBlank="1" showInputMessage="1" showErrorMessage="1" error="Только число, не равное нулю." sqref="E12:E20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view="pageBreakPreview" topLeftCell="A13" zoomScale="60" zoomScaleNormal="100" workbookViewId="0">
      <selection activeCell="Z13" sqref="Z13"/>
    </sheetView>
  </sheetViews>
  <sheetFormatPr defaultRowHeight="15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25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135" customHeight="1" x14ac:dyDescent="0.25">
      <c r="A12" s="10"/>
      <c r="B12" s="16">
        <v>1</v>
      </c>
      <c r="C12" s="26" t="s">
        <v>26</v>
      </c>
      <c r="D12" s="18" t="s">
        <v>24</v>
      </c>
      <c r="E12" s="17"/>
      <c r="F12" s="17"/>
      <c r="G12" s="17"/>
      <c r="H12" s="17">
        <f>ПозиционноеЦеновое5[[#This Row],[Цена за ед  продукции (без НДС)]]*(1+ПозиционноеЦеновое5[[#This Row],[НДС (%)]]/100)</f>
        <v>0</v>
      </c>
      <c r="I12" s="17">
        <f>ПозиционноеЦеновое5[[#This Row],[Кол-во (объем)]]*ПозиционноеЦеновое5[[#This Row],[Цена за ед  продукции (без НДС)]]</f>
        <v>0</v>
      </c>
      <c r="J12" s="17">
        <f>ПозиционноеЦеновое5[[#This Row],[Кол-во (объем)]]*ПозиционноеЦеновое5[[#This Row],[Цена за ед продукции (с НДС)]]</f>
        <v>0</v>
      </c>
      <c r="K12" s="18"/>
      <c r="L12" s="18"/>
    </row>
    <row r="13" spans="1:12" s="11" customFormat="1" ht="140.25" customHeight="1" x14ac:dyDescent="0.25">
      <c r="A13" s="10"/>
      <c r="B13" s="16">
        <v>2</v>
      </c>
      <c r="C13" s="26" t="s">
        <v>27</v>
      </c>
      <c r="D13" s="18" t="s">
        <v>24</v>
      </c>
      <c r="E13" s="17"/>
      <c r="F13" s="17"/>
      <c r="G13" s="17"/>
      <c r="H13" s="17">
        <f>ПозиционноеЦеновое5[[#This Row],[Цена за ед  продукции (без НДС)]]*(1+ПозиционноеЦеновое5[[#This Row],[НДС (%)]]/100)</f>
        <v>0</v>
      </c>
      <c r="I13" s="17">
        <f>ПозиционноеЦеновое5[[#This Row],[Кол-во (объем)]]*ПозиционноеЦеновое5[[#This Row],[Цена за ед  продукции (без НДС)]]</f>
        <v>0</v>
      </c>
      <c r="J13" s="17">
        <f>ПозиционноеЦеновое5[[#This Row],[Кол-во (объем)]]*ПозиционноеЦеновое5[[#This Row],[Цена за ед продукции (с НДС)]]</f>
        <v>0</v>
      </c>
      <c r="K13" s="18"/>
      <c r="L13" s="18"/>
    </row>
    <row r="14" spans="1:12" s="11" customFormat="1" ht="154.5" customHeight="1" x14ac:dyDescent="0.25">
      <c r="A14" s="10"/>
      <c r="B14" s="16">
        <v>3</v>
      </c>
      <c r="C14" s="26" t="s">
        <v>28</v>
      </c>
      <c r="D14" s="18" t="s">
        <v>24</v>
      </c>
      <c r="E14" s="17"/>
      <c r="F14" s="17"/>
      <c r="G14" s="17"/>
      <c r="H14" s="17">
        <f>ПозиционноеЦеновое5[[#This Row],[Цена за ед  продукции (без НДС)]]*(1+ПозиционноеЦеновое5[[#This Row],[НДС (%)]]/100)</f>
        <v>0</v>
      </c>
      <c r="I14" s="17">
        <f>ПозиционноеЦеновое5[[#This Row],[Кол-во (объем)]]*ПозиционноеЦеновое5[[#This Row],[Цена за ед  продукции (без НДС)]]</f>
        <v>0</v>
      </c>
      <c r="J14" s="17">
        <f>ПозиционноеЦеновое5[[#This Row],[Кол-во (объем)]]*ПозиционноеЦеновое5[[#This Row],[Цена за ед продукции (с НДС)]]</f>
        <v>0</v>
      </c>
      <c r="K14" s="18"/>
      <c r="L14" s="18"/>
    </row>
    <row r="15" spans="1:12" s="11" customFormat="1" ht="156.75" customHeight="1" x14ac:dyDescent="0.25">
      <c r="A15" s="10"/>
      <c r="B15" s="16">
        <v>4</v>
      </c>
      <c r="C15" s="26" t="s">
        <v>29</v>
      </c>
      <c r="D15" s="18" t="s">
        <v>24</v>
      </c>
      <c r="E15" s="17"/>
      <c r="F15" s="17"/>
      <c r="G15" s="17"/>
      <c r="H15" s="17">
        <f>ПозиционноеЦеновое5[[#This Row],[Цена за ед  продукции (без НДС)]]*(1+ПозиционноеЦеновое5[[#This Row],[НДС (%)]]/100)</f>
        <v>0</v>
      </c>
      <c r="I15" s="17">
        <f>ПозиционноеЦеновое5[[#This Row],[Кол-во (объем)]]*ПозиционноеЦеновое5[[#This Row],[Цена за ед  продукции (без НДС)]]</f>
        <v>0</v>
      </c>
      <c r="J15" s="17">
        <f>ПозиционноеЦеновое5[[#This Row],[Кол-во (объем)]]*ПозиционноеЦеновое5[[#This Row],[Цена за ед продукции (с НДС)]]</f>
        <v>0</v>
      </c>
      <c r="K15" s="18"/>
      <c r="L15" s="18"/>
    </row>
    <row r="16" spans="1:12" s="11" customFormat="1" ht="154.5" customHeight="1" x14ac:dyDescent="0.25">
      <c r="A16" s="10"/>
      <c r="B16" s="16">
        <v>5</v>
      </c>
      <c r="C16" s="26" t="s">
        <v>30</v>
      </c>
      <c r="D16" s="18" t="s">
        <v>24</v>
      </c>
      <c r="E16" s="17"/>
      <c r="F16" s="17"/>
      <c r="G16" s="17"/>
      <c r="H16" s="17">
        <f>ПозиционноеЦеновое5[[#This Row],[Цена за ед  продукции (без НДС)]]*(1+ПозиционноеЦеновое5[[#This Row],[НДС (%)]]/100)</f>
        <v>0</v>
      </c>
      <c r="I16" s="17">
        <f>ПозиционноеЦеновое5[[#This Row],[Кол-во (объем)]]*ПозиционноеЦеновое5[[#This Row],[Цена за ед  продукции (без НДС)]]</f>
        <v>0</v>
      </c>
      <c r="J16" s="17">
        <f>ПозиционноеЦеновое5[[#This Row],[Кол-во (объем)]]*ПозиционноеЦеновое5[[#This Row],[Цена за ед продукции (с НДС)]]</f>
        <v>0</v>
      </c>
      <c r="K16" s="18"/>
      <c r="L16" s="18"/>
    </row>
    <row r="17" spans="1:12" s="11" customFormat="1" ht="169.5" customHeight="1" x14ac:dyDescent="0.25">
      <c r="A17" s="10"/>
      <c r="B17" s="16">
        <v>6</v>
      </c>
      <c r="C17" s="26" t="s">
        <v>31</v>
      </c>
      <c r="D17" s="18" t="s">
        <v>24</v>
      </c>
      <c r="E17" s="17"/>
      <c r="F17" s="17"/>
      <c r="G17" s="17"/>
      <c r="H17" s="17">
        <f>ПозиционноеЦеновое5[[#This Row],[Цена за ед  продукции (без НДС)]]*(1+ПозиционноеЦеновое5[[#This Row],[НДС (%)]]/100)</f>
        <v>0</v>
      </c>
      <c r="I17" s="17">
        <f>ПозиционноеЦеновое5[[#This Row],[Кол-во (объем)]]*ПозиционноеЦеновое5[[#This Row],[Цена за ед  продукции (без НДС)]]</f>
        <v>0</v>
      </c>
      <c r="J17" s="17">
        <f>ПозиционноеЦеновое5[[#This Row],[Кол-во (объем)]]*ПозиционноеЦеновое5[[#This Row],[Цена за ед продукции (с НДС)]]</f>
        <v>0</v>
      </c>
      <c r="K17" s="18"/>
      <c r="L17" s="18"/>
    </row>
    <row r="18" spans="1:12" s="11" customFormat="1" ht="159.75" customHeight="1" x14ac:dyDescent="0.25">
      <c r="A18" s="10"/>
      <c r="B18" s="16">
        <v>7</v>
      </c>
      <c r="C18" s="26" t="s">
        <v>32</v>
      </c>
      <c r="D18" s="18" t="s">
        <v>24</v>
      </c>
      <c r="E18" s="17"/>
      <c r="F18" s="17"/>
      <c r="G18" s="17"/>
      <c r="H18" s="17">
        <f>ПозиционноеЦеновое5[[#This Row],[Цена за ед  продукции (без НДС)]]*(1+ПозиционноеЦеновое5[[#This Row],[НДС (%)]]/100)</f>
        <v>0</v>
      </c>
      <c r="I18" s="17">
        <f>ПозиционноеЦеновое5[[#This Row],[Кол-во (объем)]]*ПозиционноеЦеновое5[[#This Row],[Цена за ед  продукции (без НДС)]]</f>
        <v>0</v>
      </c>
      <c r="J18" s="17">
        <f>ПозиционноеЦеновое5[[#This Row],[Кол-во (объем)]]*ПозиционноеЦеновое5[[#This Row],[Цена за ед продукции (с НДС)]]</f>
        <v>0</v>
      </c>
      <c r="K18" s="18"/>
      <c r="L18" s="18"/>
    </row>
    <row r="19" spans="1:12" s="11" customFormat="1" ht="156.75" customHeight="1" x14ac:dyDescent="0.25">
      <c r="A19" s="10"/>
      <c r="B19" s="16">
        <v>8</v>
      </c>
      <c r="C19" s="26" t="s">
        <v>33</v>
      </c>
      <c r="D19" s="18" t="s">
        <v>24</v>
      </c>
      <c r="E19" s="17"/>
      <c r="F19" s="17"/>
      <c r="G19" s="17"/>
      <c r="H19" s="17">
        <f>ПозиционноеЦеновое5[[#This Row],[Цена за ед  продукции (без НДС)]]*(1+ПозиционноеЦеновое5[[#This Row],[НДС (%)]]/100)</f>
        <v>0</v>
      </c>
      <c r="I19" s="17">
        <f>ПозиционноеЦеновое5[[#This Row],[Кол-во (объем)]]*ПозиционноеЦеновое5[[#This Row],[Цена за ед  продукции (без НДС)]]</f>
        <v>0</v>
      </c>
      <c r="J19" s="17">
        <f>ПозиционноеЦеновое5[[#This Row],[Кол-во (объем)]]*ПозиционноеЦеновое5[[#This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 t="s">
        <v>24</v>
      </c>
      <c r="E20" s="17"/>
      <c r="F20" s="17"/>
      <c r="G20" s="17"/>
      <c r="H20" s="17">
        <f>ПозиционноеЦеновое5[[#This Row],[Цена за ед  продукции (без НДС)]]*(1+ПозиционноеЦеновое5[[#This Row],[НДС (%)]]/100)</f>
        <v>0</v>
      </c>
      <c r="I20" s="17">
        <f>ПозиционноеЦеновое5[[#This Row],[Кол-во (объем)]]*ПозиционноеЦеновое5[[#This Row],[Цена за ед  продукции (без НДС)]]</f>
        <v>0</v>
      </c>
      <c r="J20" s="17">
        <f>ПозиционноеЦеновое5[[#This Row],[Кол-во (объем)]]*ПозиционноеЦеновое5[[#This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mergeCells count="14">
    <mergeCell ref="B9:C9"/>
    <mergeCell ref="D9:E9"/>
    <mergeCell ref="B6:C6"/>
    <mergeCell ref="D6:J6"/>
    <mergeCell ref="D7:E7"/>
    <mergeCell ref="F7:G7"/>
    <mergeCell ref="D8:E8"/>
    <mergeCell ref="F8:G8"/>
    <mergeCell ref="B3:C3"/>
    <mergeCell ref="D3:E3"/>
    <mergeCell ref="B4:C4"/>
    <mergeCell ref="D4:J4"/>
    <mergeCell ref="B5:C5"/>
    <mergeCell ref="D5:J5"/>
  </mergeCells>
  <dataValidations count="6"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howErrorMessage="1" sqref="D10:E10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operator="notEqual" allowBlank="1" showInputMessage="1" showErrorMessage="1" error="Только число, не равное нулю." sqref="E12:E20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2022</vt:lpstr>
      <vt:lpstr>2023</vt:lpstr>
      <vt:lpstr>2024</vt:lpstr>
      <vt:lpstr>2025</vt:lpstr>
      <vt:lpstr>'2022'!Заголовки_для_печати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2022-10-12T08:23:23Z</dcterms:modified>
  <cp:category>Формы; Закупочная документация</cp:category>
</cp:coreProperties>
</file>